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75" yWindow="15" windowWidth="18585" windowHeight="9855" tabRatio="679" activeTab="1"/>
  </bookViews>
  <sheets>
    <sheet name=" Kø plot" sheetId="1" r:id="rId1"/>
    <sheet name="Core Data" sheetId="2" r:id="rId2"/>
    <sheet name="CBI" sheetId="3" state="veryHidden" r:id="rId3"/>
  </sheets>
  <definedNames>
    <definedName name="_xlnm.Print_Area" localSheetId="0">' Kø plot'!$A$1:$F$56</definedName>
    <definedName name="_xlnm.Print_Area" localSheetId="1">'Core Data'!$A$1:$H$30</definedName>
    <definedName name="_xlnm.Print_Titles" localSheetId="1">'Core Data'!$1:$16</definedName>
  </definedNames>
  <calcPr calcId="125725"/>
</workbook>
</file>

<file path=xl/calcChain.xml><?xml version="1.0" encoding="utf-8"?>
<calcChain xmlns="http://schemas.openxmlformats.org/spreadsheetml/2006/main">
  <c r="E28" i="2"/>
  <c r="D28"/>
  <c r="F9" i="1" l="1"/>
  <c r="A6"/>
  <c r="A8"/>
  <c r="A9"/>
  <c r="F8"/>
  <c r="H28" i="2" l="1"/>
  <c r="G28"/>
  <c r="F28" l="1"/>
</calcChain>
</file>

<file path=xl/sharedStrings.xml><?xml version="1.0" encoding="utf-8"?>
<sst xmlns="http://schemas.openxmlformats.org/spreadsheetml/2006/main" count="50" uniqueCount="39">
  <si>
    <t/>
  </si>
  <si>
    <t>Porosity,</t>
  </si>
  <si>
    <t>Grain</t>
  </si>
  <si>
    <t>Sample</t>
  </si>
  <si>
    <t>millidarcys</t>
  </si>
  <si>
    <t>percent</t>
  </si>
  <si>
    <t>Density,</t>
  </si>
  <si>
    <t>Depth,</t>
  </si>
  <si>
    <t>to Air</t>
  </si>
  <si>
    <t>Klinkenberg</t>
  </si>
  <si>
    <t>gm/cc</t>
  </si>
  <si>
    <t>Number</t>
  </si>
  <si>
    <t>feet</t>
  </si>
  <si>
    <t>Ambient</t>
  </si>
  <si>
    <t>Permeability,</t>
  </si>
  <si>
    <t>DON'T MODIFY THIS SHEET</t>
  </si>
  <si>
    <t>NCS</t>
  </si>
  <si>
    <t>Average values:</t>
  </si>
  <si>
    <t xml:space="preserve">PERMEABILITY VERSUS POROSITY </t>
  </si>
  <si>
    <t>+  Indicates the sample is unsuitable for this type of measurement.</t>
  </si>
  <si>
    <t>1-2</t>
  </si>
  <si>
    <t>1-3</t>
  </si>
  <si>
    <t>1-9</t>
  </si>
  <si>
    <t>1-10</t>
  </si>
  <si>
    <t>1-6</t>
  </si>
  <si>
    <t>1-7</t>
  </si>
  <si>
    <t>1-8</t>
  </si>
  <si>
    <t>+</t>
  </si>
  <si>
    <t>Apache Corporation</t>
  </si>
  <si>
    <t>Deep Creek No. 1 Well</t>
  </si>
  <si>
    <t>File: HH-51445</t>
  </si>
  <si>
    <t>Date:  6-16-11</t>
  </si>
  <si>
    <t>1-1</t>
  </si>
  <si>
    <t>1-4</t>
  </si>
  <si>
    <t>1-5</t>
  </si>
  <si>
    <t>SUMMARY OF ROUTINE CORE ANALYSES RESULTS</t>
  </si>
  <si>
    <t>Convection Dried at 140°F                Net Confining Stress: 5000 psi</t>
  </si>
  <si>
    <t>Top</t>
  </si>
  <si>
    <t>Bottom</t>
  </si>
</sst>
</file>

<file path=xl/styles.xml><?xml version="1.0" encoding="utf-8"?>
<styleSheet xmlns="http://schemas.openxmlformats.org/spreadsheetml/2006/main">
  <numFmts count="19">
    <numFmt numFmtId="164" formatCode="0.0\ \ \ \ "/>
    <numFmt numFmtId="165" formatCode="#,##0.0"/>
    <numFmt numFmtId="166" formatCode="0.000E+00"/>
    <numFmt numFmtId="167" formatCode="0.\ \ \ \ "/>
    <numFmt numFmtId="168" formatCode="?0.0"/>
    <numFmt numFmtId="169" formatCode="0.000"/>
    <numFmt numFmtId="170" formatCode="0.0"/>
    <numFmt numFmtId="172" formatCode="??0."/>
    <numFmt numFmtId="175" formatCode="?0.000"/>
    <numFmt numFmtId="179" formatCode="0.0000"/>
    <numFmt numFmtId="180" formatCode="m\-d\-yy"/>
    <numFmt numFmtId="181" formatCode="?0.0???"/>
    <numFmt numFmtId="182" formatCode="#."/>
    <numFmt numFmtId="183" formatCode="_-* #,##0\ _P_t_s_-;\-* #,##0\ _P_t_s_-;_-* &quot;-&quot;\ _P_t_s_-;_-@_-"/>
    <numFmt numFmtId="184" formatCode="_-* #,##0.00\ _P_t_s_-;\-* #,##0.00\ _P_t_s_-;_-* &quot;-&quot;??\ _P_t_s_-;_-@_-"/>
    <numFmt numFmtId="185" formatCode="???0.????"/>
    <numFmt numFmtId="187" formatCode="???0.?0??"/>
    <numFmt numFmtId="188" formatCode="???0.??0?"/>
    <numFmt numFmtId="189" formatCode="???0.???0"/>
  </numFmts>
  <fonts count="13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sz val="1"/>
      <color indexed="16"/>
      <name val="Courier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182" fontId="12" fillId="0" borderId="0">
      <protection locked="0"/>
    </xf>
    <xf numFmtId="182" fontId="12" fillId="0" borderId="0">
      <protection locked="0"/>
    </xf>
    <xf numFmtId="182" fontId="12" fillId="0" borderId="0">
      <protection locked="0"/>
    </xf>
    <xf numFmtId="182" fontId="12" fillId="0" borderId="0">
      <protection locked="0"/>
    </xf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12" fillId="0" borderId="0">
      <protection locked="0"/>
    </xf>
    <xf numFmtId="182" fontId="12" fillId="0" borderId="0">
      <protection locked="0"/>
    </xf>
    <xf numFmtId="0" fontId="1" fillId="0" borderId="0"/>
    <xf numFmtId="0" fontId="2" fillId="0" borderId="0"/>
    <xf numFmtId="0" fontId="2" fillId="0" borderId="0"/>
    <xf numFmtId="0" fontId="1" fillId="0" borderId="0"/>
    <xf numFmtId="182" fontId="12" fillId="0" borderId="0">
      <protection locked="0"/>
    </xf>
    <xf numFmtId="182" fontId="12" fillId="0" borderId="0">
      <protection locked="0"/>
    </xf>
    <xf numFmtId="182" fontId="12" fillId="0" borderId="0">
      <protection locked="0"/>
    </xf>
    <xf numFmtId="182" fontId="12" fillId="0" borderId="1">
      <protection locked="0"/>
    </xf>
  </cellStyleXfs>
  <cellXfs count="102">
    <xf numFmtId="0" fontId="0" fillId="0" borderId="0" xfId="0"/>
    <xf numFmtId="0" fontId="5" fillId="0" borderId="0" xfId="0" applyFont="1"/>
    <xf numFmtId="0" fontId="5" fillId="0" borderId="0" xfId="11" applyFont="1"/>
    <xf numFmtId="0" fontId="5" fillId="0" borderId="0" xfId="14" applyFont="1"/>
    <xf numFmtId="0" fontId="5" fillId="0" borderId="0" xfId="11" applyFont="1" applyAlignment="1">
      <alignment horizontal="centerContinuous"/>
    </xf>
    <xf numFmtId="0" fontId="5" fillId="0" borderId="0" xfId="14" applyFont="1" applyAlignment="1">
      <alignment horizontal="centerContinuous"/>
    </xf>
    <xf numFmtId="168" fontId="5" fillId="0" borderId="0" xfId="14" quotePrefix="1" applyNumberFormat="1" applyFont="1" applyBorder="1" applyAlignment="1">
      <alignment horizontal="left"/>
    </xf>
    <xf numFmtId="1" fontId="6" fillId="0" borderId="0" xfId="12" applyNumberFormat="1" applyFont="1" applyBorder="1" applyAlignment="1">
      <alignment horizontal="center"/>
    </xf>
    <xf numFmtId="0" fontId="3" fillId="0" borderId="0" xfId="12" applyFont="1" applyBorder="1" applyAlignment="1">
      <alignment horizontal="centerContinuous"/>
    </xf>
    <xf numFmtId="168" fontId="3" fillId="0" borderId="0" xfId="12" applyNumberFormat="1" applyFont="1" applyBorder="1" applyAlignment="1">
      <alignment horizontal="centerContinuous"/>
    </xf>
    <xf numFmtId="168" fontId="3" fillId="0" borderId="0" xfId="12" quotePrefix="1" applyNumberFormat="1" applyFont="1" applyBorder="1" applyAlignment="1">
      <alignment horizontal="centerContinuous"/>
    </xf>
    <xf numFmtId="0" fontId="3" fillId="0" borderId="0" xfId="12" applyFont="1" applyBorder="1"/>
    <xf numFmtId="0" fontId="5" fillId="0" borderId="0" xfId="12" applyFont="1" applyBorder="1" applyAlignment="1">
      <alignment horizontal="centerContinuous"/>
    </xf>
    <xf numFmtId="168" fontId="5" fillId="0" borderId="0" xfId="12" applyNumberFormat="1" applyFont="1" applyBorder="1" applyAlignment="1">
      <alignment horizontal="centerContinuous"/>
    </xf>
    <xf numFmtId="168" fontId="5" fillId="0" borderId="0" xfId="12" applyNumberFormat="1" applyFont="1" applyBorder="1" applyAlignment="1">
      <alignment horizontal="center"/>
    </xf>
    <xf numFmtId="0" fontId="5" fillId="0" borderId="0" xfId="12" applyFont="1" applyBorder="1"/>
    <xf numFmtId="164" fontId="5" fillId="0" borderId="0" xfId="12" applyNumberFormat="1" applyFont="1" applyBorder="1" applyAlignment="1"/>
    <xf numFmtId="168" fontId="5" fillId="0" borderId="0" xfId="12" applyNumberFormat="1" applyFont="1" applyAlignment="1">
      <alignment horizontal="center"/>
    </xf>
    <xf numFmtId="168" fontId="5" fillId="0" borderId="0" xfId="12" quotePrefix="1" applyNumberFormat="1" applyFont="1" applyBorder="1" applyAlignment="1">
      <alignment horizontal="right"/>
    </xf>
    <xf numFmtId="2" fontId="5" fillId="0" borderId="0" xfId="12" applyNumberFormat="1" applyFont="1" applyBorder="1" applyAlignment="1">
      <alignment horizontal="center"/>
    </xf>
    <xf numFmtId="1" fontId="5" fillId="0" borderId="0" xfId="12" applyNumberFormat="1" applyFont="1" applyBorder="1" applyAlignment="1">
      <alignment horizontal="center"/>
    </xf>
    <xf numFmtId="1" fontId="5" fillId="0" borderId="5" xfId="12" applyNumberFormat="1" applyFont="1" applyBorder="1" applyAlignment="1">
      <alignment horizontal="center"/>
    </xf>
    <xf numFmtId="0" fontId="6" fillId="0" borderId="5" xfId="12" applyNumberFormat="1" applyFont="1" applyBorder="1" applyAlignment="1">
      <alignment horizontal="centerContinuous"/>
    </xf>
    <xf numFmtId="2" fontId="6" fillId="0" borderId="0" xfId="12" applyNumberFormat="1" applyFont="1" applyBorder="1" applyAlignment="1">
      <alignment horizontal="center"/>
    </xf>
    <xf numFmtId="168" fontId="6" fillId="0" borderId="0" xfId="12" applyNumberFormat="1" applyFont="1" applyBorder="1" applyAlignment="1">
      <alignment horizontal="center"/>
    </xf>
    <xf numFmtId="164" fontId="5" fillId="0" borderId="0" xfId="12" applyNumberFormat="1" applyFont="1" applyBorder="1" applyAlignment="1">
      <alignment horizontal="centerContinuous"/>
    </xf>
    <xf numFmtId="1" fontId="5" fillId="0" borderId="6" xfId="12" applyNumberFormat="1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164" fontId="6" fillId="0" borderId="0" xfId="12" applyNumberFormat="1" applyFont="1" applyBorder="1" applyAlignment="1">
      <alignment horizontal="center"/>
    </xf>
    <xf numFmtId="1" fontId="6" fillId="0" borderId="7" xfId="12" applyNumberFormat="1" applyFont="1" applyBorder="1" applyAlignment="1">
      <alignment horizontal="center"/>
    </xf>
    <xf numFmtId="164" fontId="7" fillId="0" borderId="0" xfId="12" applyNumberFormat="1" applyFont="1" applyBorder="1" applyAlignment="1">
      <alignment horizontal="center"/>
    </xf>
    <xf numFmtId="1" fontId="5" fillId="0" borderId="0" xfId="12" applyNumberFormat="1" applyFont="1" applyAlignment="1">
      <alignment horizontal="center"/>
    </xf>
    <xf numFmtId="2" fontId="5" fillId="0" borderId="0" xfId="12" applyNumberFormat="1" applyFont="1" applyAlignment="1">
      <alignment horizontal="center"/>
    </xf>
    <xf numFmtId="164" fontId="5" fillId="0" borderId="0" xfId="12" applyNumberFormat="1" applyFont="1" applyBorder="1" applyAlignment="1">
      <alignment horizontal="center"/>
    </xf>
    <xf numFmtId="169" fontId="5" fillId="0" borderId="0" xfId="12" applyNumberFormat="1" applyFont="1" applyBorder="1" applyAlignment="1">
      <alignment horizontal="center"/>
    </xf>
    <xf numFmtId="180" fontId="5" fillId="0" borderId="0" xfId="14" applyNumberFormat="1" applyFont="1" applyAlignment="1">
      <alignment horizontal="right"/>
    </xf>
    <xf numFmtId="180" fontId="9" fillId="0" borderId="0" xfId="14" applyNumberFormat="1" applyFont="1" applyAlignment="1">
      <alignment horizontal="right"/>
    </xf>
    <xf numFmtId="0" fontId="9" fillId="0" borderId="0" xfId="13" applyFont="1"/>
    <xf numFmtId="0" fontId="9" fillId="0" borderId="0" xfId="13" applyFont="1" applyAlignment="1">
      <alignment horizontal="center" vertical="center"/>
    </xf>
    <xf numFmtId="172" fontId="5" fillId="0" borderId="0" xfId="12" applyNumberFormat="1" applyFont="1" applyBorder="1" applyAlignment="1">
      <alignment horizontal="center"/>
    </xf>
    <xf numFmtId="164" fontId="5" fillId="0" borderId="0" xfId="0" quotePrefix="1" applyNumberFormat="1" applyFont="1" applyBorder="1" applyAlignment="1">
      <alignment horizontal="left"/>
    </xf>
    <xf numFmtId="164" fontId="5" fillId="0" borderId="0" xfId="0" applyNumberFormat="1" applyFont="1" applyBorder="1" applyAlignment="1"/>
    <xf numFmtId="168" fontId="5" fillId="0" borderId="0" xfId="0" applyNumberFormat="1" applyFont="1" applyBorder="1" applyAlignment="1">
      <alignment horizontal="left"/>
    </xf>
    <xf numFmtId="0" fontId="5" fillId="0" borderId="0" xfId="12" applyFont="1"/>
    <xf numFmtId="166" fontId="5" fillId="0" borderId="0" xfId="12" applyNumberFormat="1" applyFont="1" applyBorder="1" applyAlignment="1">
      <alignment horizontal="center"/>
    </xf>
    <xf numFmtId="165" fontId="5" fillId="0" borderId="0" xfId="12" applyNumberFormat="1" applyFont="1" applyBorder="1" applyAlignment="1">
      <alignment horizontal="center"/>
    </xf>
    <xf numFmtId="167" fontId="5" fillId="0" borderId="0" xfId="12" applyNumberFormat="1" applyFont="1" applyBorder="1" applyAlignment="1">
      <alignment horizontal="right"/>
    </xf>
    <xf numFmtId="170" fontId="5" fillId="0" borderId="0" xfId="12" applyNumberFormat="1" applyFont="1" applyBorder="1"/>
    <xf numFmtId="168" fontId="3" fillId="0" borderId="0" xfId="12" applyNumberFormat="1" applyFont="1" applyBorder="1" applyAlignment="1">
      <alignment horizontal="center"/>
    </xf>
    <xf numFmtId="0" fontId="8" fillId="0" borderId="0" xfId="12" applyFont="1" applyBorder="1"/>
    <xf numFmtId="0" fontId="8" fillId="0" borderId="0" xfId="12" applyFont="1"/>
    <xf numFmtId="2" fontId="5" fillId="0" borderId="0" xfId="12" applyNumberFormat="1" applyFont="1" applyBorder="1" applyAlignment="1">
      <alignment horizontal="centerContinuous"/>
    </xf>
    <xf numFmtId="167" fontId="5" fillId="0" borderId="0" xfId="12" applyNumberFormat="1" applyFont="1" applyBorder="1" applyAlignment="1">
      <alignment horizontal="centerContinuous"/>
    </xf>
    <xf numFmtId="164" fontId="6" fillId="0" borderId="0" xfId="12" applyNumberFormat="1" applyFont="1" applyBorder="1" applyAlignment="1">
      <alignment horizontal="centerContinuous"/>
    </xf>
    <xf numFmtId="164" fontId="7" fillId="0" borderId="0" xfId="12" applyNumberFormat="1" applyFont="1" applyBorder="1" applyAlignment="1">
      <alignment horizontal="centerContinuous"/>
    </xf>
    <xf numFmtId="170" fontId="5" fillId="0" borderId="0" xfId="12" applyNumberFormat="1" applyFont="1" applyBorder="1" applyAlignment="1">
      <alignment horizontal="center"/>
    </xf>
    <xf numFmtId="0" fontId="5" fillId="0" borderId="0" xfId="12" applyNumberFormat="1" applyFont="1" applyBorder="1" applyAlignment="1">
      <alignment horizontal="center"/>
    </xf>
    <xf numFmtId="169" fontId="4" fillId="0" borderId="0" xfId="12" applyNumberFormat="1" applyFont="1" applyBorder="1" applyAlignment="1">
      <alignment horizontal="center"/>
    </xf>
    <xf numFmtId="2" fontId="7" fillId="0" borderId="0" xfId="12" applyNumberFormat="1" applyFont="1" applyBorder="1" applyAlignment="1">
      <alignment horizontal="center"/>
    </xf>
    <xf numFmtId="181" fontId="5" fillId="0" borderId="0" xfId="0" applyNumberFormat="1" applyFont="1" applyAlignment="1">
      <alignment horizontal="center"/>
    </xf>
    <xf numFmtId="168" fontId="5" fillId="0" borderId="0" xfId="12" quotePrefix="1" applyNumberFormat="1" applyFont="1" applyBorder="1" applyAlignment="1">
      <alignment horizontal="centerContinuous"/>
    </xf>
    <xf numFmtId="0" fontId="5" fillId="0" borderId="0" xfId="12" quotePrefix="1" applyFont="1"/>
    <xf numFmtId="168" fontId="6" fillId="0" borderId="0" xfId="12" quotePrefix="1" applyNumberFormat="1" applyFont="1" applyBorder="1" applyAlignment="1">
      <alignment horizontal="centerContinuous"/>
    </xf>
    <xf numFmtId="168" fontId="6" fillId="0" borderId="2" xfId="12" quotePrefix="1" applyNumberFormat="1" applyFont="1" applyBorder="1" applyAlignment="1">
      <alignment horizontal="centerContinuous"/>
    </xf>
    <xf numFmtId="175" fontId="5" fillId="0" borderId="0" xfId="12" applyNumberFormat="1" applyFont="1" applyBorder="1" applyAlignment="1">
      <alignment horizontal="center"/>
    </xf>
    <xf numFmtId="2" fontId="6" fillId="0" borderId="0" xfId="12" applyNumberFormat="1" applyFont="1" applyBorder="1" applyAlignment="1">
      <alignment horizontal="centerContinuous"/>
    </xf>
    <xf numFmtId="0" fontId="5" fillId="0" borderId="0" xfId="0" applyFont="1" applyAlignment="1">
      <alignment horizontal="right"/>
    </xf>
    <xf numFmtId="168" fontId="4" fillId="0" borderId="0" xfId="12" applyNumberFormat="1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179" fontId="5" fillId="0" borderId="0" xfId="11" applyNumberFormat="1" applyFont="1"/>
    <xf numFmtId="0" fontId="0" fillId="0" borderId="0" xfId="0" applyAlignment="1">
      <alignment horizontal="centerContinuous"/>
    </xf>
    <xf numFmtId="168" fontId="6" fillId="0" borderId="9" xfId="12" quotePrefix="1" applyNumberFormat="1" applyFont="1" applyBorder="1" applyAlignment="1">
      <alignment horizontal="centerContinuous"/>
    </xf>
    <xf numFmtId="172" fontId="5" fillId="0" borderId="3" xfId="12" applyNumberFormat="1" applyFont="1" applyBorder="1" applyAlignment="1">
      <alignment horizontal="center"/>
    </xf>
    <xf numFmtId="0" fontId="5" fillId="0" borderId="3" xfId="12" applyNumberFormat="1" applyFont="1" applyBorder="1" applyAlignment="1">
      <alignment horizontal="centerContinuous"/>
    </xf>
    <xf numFmtId="0" fontId="6" fillId="0" borderId="7" xfId="12" applyNumberFormat="1" applyFont="1" applyBorder="1" applyAlignment="1">
      <alignment horizontal="centerContinuous"/>
    </xf>
    <xf numFmtId="168" fontId="6" fillId="0" borderId="12" xfId="12" quotePrefix="1" applyNumberFormat="1" applyFont="1" applyBorder="1" applyAlignment="1">
      <alignment horizontal="centerContinuous"/>
    </xf>
    <xf numFmtId="168" fontId="6" fillId="0" borderId="11" xfId="12" quotePrefix="1" applyNumberFormat="1" applyFont="1" applyBorder="1" applyAlignment="1">
      <alignment horizontal="centerContinuous"/>
    </xf>
    <xf numFmtId="0" fontId="6" fillId="0" borderId="11" xfId="12" applyNumberFormat="1" applyFont="1" applyBorder="1" applyAlignment="1">
      <alignment horizontal="centerContinuous"/>
    </xf>
    <xf numFmtId="2" fontId="6" fillId="0" borderId="4" xfId="12" applyNumberFormat="1" applyFont="1" applyBorder="1" applyAlignment="1">
      <alignment horizontal="centerContinuous"/>
    </xf>
    <xf numFmtId="2" fontId="6" fillId="0" borderId="8" xfId="12" quotePrefix="1" applyNumberFormat="1" applyFont="1" applyBorder="1" applyAlignment="1">
      <alignment horizontal="centerContinuous"/>
    </xf>
    <xf numFmtId="0" fontId="5" fillId="0" borderId="0" xfId="12" applyFont="1" applyAlignment="1">
      <alignment horizontal="right"/>
    </xf>
    <xf numFmtId="169" fontId="11" fillId="0" borderId="0" xfId="12" applyNumberFormat="1" applyFont="1" applyAlignment="1">
      <alignment horizontal="center"/>
    </xf>
    <xf numFmtId="0" fontId="6" fillId="0" borderId="6" xfId="12" applyNumberFormat="1" applyFont="1" applyBorder="1" applyAlignment="1">
      <alignment horizontal="centerContinuous"/>
    </xf>
    <xf numFmtId="0" fontId="6" fillId="0" borderId="9" xfId="12" applyNumberFormat="1" applyFont="1" applyBorder="1" applyAlignment="1">
      <alignment horizontal="centerContinuous"/>
    </xf>
    <xf numFmtId="0" fontId="6" fillId="0" borderId="0" xfId="12" applyNumberFormat="1" applyFont="1" applyBorder="1" applyAlignment="1">
      <alignment horizontal="centerContinuous"/>
    </xf>
    <xf numFmtId="168" fontId="5" fillId="0" borderId="12" xfId="12" applyNumberFormat="1" applyFont="1" applyBorder="1" applyAlignment="1">
      <alignment horizontal="centerContinuous"/>
    </xf>
    <xf numFmtId="168" fontId="6" fillId="0" borderId="5" xfId="12" quotePrefix="1" applyNumberFormat="1" applyFont="1" applyBorder="1" applyAlignment="1">
      <alignment horizontal="centerContinuous"/>
    </xf>
    <xf numFmtId="0" fontId="11" fillId="0" borderId="0" xfId="12" applyFont="1"/>
    <xf numFmtId="2" fontId="6" fillId="0" borderId="10" xfId="12" applyNumberFormat="1" applyFont="1" applyBorder="1" applyAlignment="1">
      <alignment horizontal="center"/>
    </xf>
    <xf numFmtId="185" fontId="5" fillId="0" borderId="0" xfId="0" applyNumberFormat="1" applyFont="1" applyAlignment="1">
      <alignment horizontal="center"/>
    </xf>
    <xf numFmtId="1" fontId="6" fillId="0" borderId="0" xfId="12" quotePrefix="1" applyNumberFormat="1" applyFont="1" applyFill="1" applyAlignment="1">
      <alignment horizontal="left"/>
    </xf>
    <xf numFmtId="1" fontId="2" fillId="0" borderId="6" xfId="12" applyNumberFormat="1" applyFont="1" applyBorder="1" applyAlignment="1">
      <alignment horizontal="center"/>
    </xf>
    <xf numFmtId="0" fontId="2" fillId="0" borderId="0" xfId="12" applyFont="1" applyBorder="1" applyAlignment="1">
      <alignment horizontal="centerContinuous"/>
    </xf>
    <xf numFmtId="187" fontId="5" fillId="0" borderId="0" xfId="0" applyNumberFormat="1" applyFont="1" applyAlignment="1">
      <alignment horizontal="center"/>
    </xf>
    <xf numFmtId="185" fontId="5" fillId="0" borderId="0" xfId="0" applyNumberFormat="1" applyFont="1" applyAlignment="1">
      <alignment horizontal="left"/>
    </xf>
    <xf numFmtId="188" fontId="5" fillId="0" borderId="0" xfId="0" applyNumberFormat="1" applyFont="1" applyAlignment="1">
      <alignment horizontal="center"/>
    </xf>
    <xf numFmtId="189" fontId="5" fillId="0" borderId="0" xfId="0" applyNumberFormat="1" applyFont="1" applyAlignment="1">
      <alignment horizontal="center"/>
    </xf>
    <xf numFmtId="0" fontId="3" fillId="0" borderId="0" xfId="11" applyFont="1" applyAlignment="1">
      <alignment horizontal="center"/>
    </xf>
    <xf numFmtId="0" fontId="5" fillId="0" borderId="0" xfId="14" applyFont="1" applyAlignment="1">
      <alignment horizontal="center"/>
    </xf>
    <xf numFmtId="1" fontId="5" fillId="0" borderId="8" xfId="12" applyNumberFormat="1" applyFont="1" applyBorder="1" applyAlignment="1">
      <alignment horizontal="center"/>
    </xf>
    <xf numFmtId="1" fontId="5" fillId="0" borderId="10" xfId="12" applyNumberFormat="1" applyFont="1" applyBorder="1" applyAlignment="1">
      <alignment horizontal="center"/>
    </xf>
    <xf numFmtId="1" fontId="5" fillId="0" borderId="4" xfId="12" applyNumberFormat="1" applyFont="1" applyBorder="1" applyAlignment="1">
      <alignment horizontal="center"/>
    </xf>
  </cellXfs>
  <cellStyles count="19">
    <cellStyle name="Cabecera 1" xfId="1"/>
    <cellStyle name="Cabecera 2" xfId="2"/>
    <cellStyle name="Fecha" xfId="3"/>
    <cellStyle name="Fijo" xfId="4"/>
    <cellStyle name="Millares [0]_descripcion" xfId="5"/>
    <cellStyle name="Millares_descripcion" xfId="6"/>
    <cellStyle name="Moneda [0]_calc981" xfId="7"/>
    <cellStyle name="Moneda_calc981" xfId="8"/>
    <cellStyle name="Monetario" xfId="9"/>
    <cellStyle name="Monetario0" xfId="10"/>
    <cellStyle name="Normal" xfId="0" builtinId="0"/>
    <cellStyle name="Normal_Core 1 Data H-3258" xfId="11"/>
    <cellStyle name="Normal_Core Data H-3258" xfId="12"/>
    <cellStyle name="Normal_gvdata" xfId="13"/>
    <cellStyle name="Normal_Humidity Dry Core Data H-3258" xfId="14"/>
    <cellStyle name="Porcentaje" xfId="15"/>
    <cellStyle name="Punto" xfId="16"/>
    <cellStyle name="Punto0" xfId="17"/>
    <cellStyle name="Total" xfId="18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292659060103092"/>
          <c:y val="2.0851455650249411E-2"/>
          <c:w val="0.87790327277349933"/>
          <c:h val="0.90573510480770858"/>
        </c:manualLayout>
      </c:layout>
      <c:scatterChart>
        <c:scatterStyle val="lineMarker"/>
        <c:ser>
          <c:idx val="0"/>
          <c:order val="0"/>
          <c:tx>
            <c:v>800 psi NCS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exp"/>
            <c:forward val="45"/>
            <c:backward val="36"/>
            <c:dispEq val="1"/>
            <c:trendlineLbl>
              <c:layout>
                <c:manualLayout>
                  <c:x val="-0.68818181818181834"/>
                  <c:y val="3.1322423827456349E-2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FF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'Core Data'!$G$17:$G$26</c:f>
              <c:numCache>
                <c:formatCode>?0.0</c:formatCode>
                <c:ptCount val="10"/>
                <c:pt idx="1">
                  <c:v>10.195407867754469</c:v>
                </c:pt>
                <c:pt idx="2">
                  <c:v>12.656417477032905</c:v>
                </c:pt>
                <c:pt idx="5">
                  <c:v>9.7327839570037344</c:v>
                </c:pt>
                <c:pt idx="6">
                  <c:v>7.7894207762764403</c:v>
                </c:pt>
                <c:pt idx="7">
                  <c:v>4.1224115753732722</c:v>
                </c:pt>
                <c:pt idx="8">
                  <c:v>10.228315050050542</c:v>
                </c:pt>
                <c:pt idx="9">
                  <c:v>10.84860722001453</c:v>
                </c:pt>
              </c:numCache>
            </c:numRef>
          </c:xVal>
          <c:yVal>
            <c:numRef>
              <c:f>'Core Data'!$D$17:$D$26</c:f>
              <c:numCache>
                <c:formatCode>???0.????</c:formatCode>
                <c:ptCount val="10"/>
                <c:pt idx="1">
                  <c:v>0.80500000000000005</c:v>
                </c:pt>
                <c:pt idx="2" formatCode="???0.?0??">
                  <c:v>3.6</c:v>
                </c:pt>
                <c:pt idx="5">
                  <c:v>1.01</c:v>
                </c:pt>
                <c:pt idx="6">
                  <c:v>2.3E-2</c:v>
                </c:pt>
                <c:pt idx="7">
                  <c:v>3.7000000000000002E-3</c:v>
                </c:pt>
                <c:pt idx="8">
                  <c:v>0.68100000000000005</c:v>
                </c:pt>
                <c:pt idx="9">
                  <c:v>1.25</c:v>
                </c:pt>
              </c:numCache>
            </c:numRef>
          </c:yVal>
        </c:ser>
        <c:axId val="53442048"/>
        <c:axId val="68571136"/>
      </c:scatterChart>
      <c:valAx>
        <c:axId val="53442048"/>
        <c:scaling>
          <c:orientation val="minMax"/>
          <c:max val="16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Porosity at NCS, percent</a:t>
                </a:r>
              </a:p>
            </c:rich>
          </c:tx>
          <c:layout>
            <c:manualLayout>
              <c:xMode val="edge"/>
              <c:yMode val="edge"/>
              <c:x val="0.41473361506885981"/>
              <c:y val="0.96177339186775379"/>
            </c:manualLayout>
          </c:layout>
          <c:spPr>
            <a:noFill/>
            <a:ln w="25400">
              <a:noFill/>
            </a:ln>
          </c:spPr>
        </c:title>
        <c:numFmt formatCode="?0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571136"/>
        <c:crossesAt val="1.0000000000000007E-4"/>
        <c:crossBetween val="midCat"/>
        <c:majorUnit val="4"/>
        <c:minorUnit val="2"/>
      </c:valAx>
      <c:valAx>
        <c:axId val="68571136"/>
        <c:scaling>
          <c:logBase val="10"/>
          <c:orientation val="minMax"/>
          <c:max val="100"/>
          <c:min val="1.0000000000000007E-4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Permeability to Air, millidarcys</a:t>
                </a:r>
              </a:p>
            </c:rich>
          </c:tx>
          <c:layout>
            <c:manualLayout>
              <c:xMode val="edge"/>
              <c:yMode val="edge"/>
              <c:x val="7.5681316618405074E-3"/>
              <c:y val="0.35577796203238077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442048"/>
        <c:crossesAt val="0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0</xdr:colOff>
      <xdr:row>56</xdr:row>
      <xdr:rowOff>0</xdr:rowOff>
    </xdr:to>
    <xdr:graphicFrame macro="">
      <xdr:nvGraphicFramePr>
        <xdr:cNvPr id="5837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895350</xdr:colOff>
      <xdr:row>2</xdr:row>
      <xdr:rowOff>142875</xdr:rowOff>
    </xdr:to>
    <xdr:pic>
      <xdr:nvPicPr>
        <xdr:cNvPr id="58373" name="Picture 5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885825" cy="457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9525</xdr:rowOff>
    </xdr:from>
    <xdr:to>
      <xdr:col>1</xdr:col>
      <xdr:colOff>323849</xdr:colOff>
      <xdr:row>2</xdr:row>
      <xdr:rowOff>142875</xdr:rowOff>
    </xdr:to>
    <xdr:pic>
      <xdr:nvPicPr>
        <xdr:cNvPr id="13316" name="Picture 4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" y="9525"/>
          <a:ext cx="981075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6"/>
  <sheetViews>
    <sheetView showGridLines="0" zoomScale="60" zoomScaleNormal="60" workbookViewId="0">
      <selection activeCell="E3" sqref="E3"/>
    </sheetView>
  </sheetViews>
  <sheetFormatPr defaultRowHeight="12.75"/>
  <cols>
    <col min="1" max="6" width="15.7109375" customWidth="1"/>
    <col min="7" max="12" width="10.28515625" customWidth="1"/>
  </cols>
  <sheetData>
    <row r="1" spans="1:26" s="2" customFormat="1" ht="12.75" customHeight="1">
      <c r="F1" s="35"/>
      <c r="K1" s="3"/>
      <c r="Y1" s="69"/>
      <c r="Z1" s="69"/>
    </row>
    <row r="2" spans="1:26" s="2" customFormat="1" ht="12.75" customHeight="1">
      <c r="K2" s="3"/>
      <c r="L2" s="3"/>
      <c r="Y2" s="69"/>
      <c r="Z2" s="69"/>
    </row>
    <row r="3" spans="1:26" s="2" customFormat="1" ht="12.75" customHeight="1">
      <c r="K3" s="3"/>
      <c r="L3" s="3"/>
      <c r="Y3" s="69"/>
      <c r="Z3" s="69"/>
    </row>
    <row r="4" spans="1:26" s="2" customFormat="1" ht="12.75" customHeight="1">
      <c r="K4" s="3"/>
      <c r="L4" s="3"/>
      <c r="Y4" s="69"/>
      <c r="Z4" s="69"/>
    </row>
    <row r="5" spans="1:26" s="2" customFormat="1" ht="15.75" customHeight="1">
      <c r="A5" s="97" t="s">
        <v>18</v>
      </c>
      <c r="B5" s="97"/>
      <c r="C5" s="97"/>
      <c r="D5" s="97"/>
      <c r="E5" s="97"/>
      <c r="F5" s="97"/>
      <c r="G5" s="4"/>
      <c r="H5" s="4"/>
      <c r="I5" s="4"/>
      <c r="J5" s="4"/>
      <c r="K5" s="5"/>
      <c r="L5" s="5"/>
      <c r="Y5" s="69"/>
      <c r="Z5" s="69"/>
    </row>
    <row r="6" spans="1:26" s="2" customFormat="1" ht="12.75" customHeight="1">
      <c r="A6" s="98" t="str">
        <f>'Core Data'!A6</f>
        <v>Convection Dried at 140°F                Net Confining Stress: 5000 psi</v>
      </c>
      <c r="B6" s="98"/>
      <c r="C6" s="98"/>
      <c r="D6" s="98"/>
      <c r="E6" s="98"/>
      <c r="F6" s="98"/>
      <c r="G6" s="4"/>
      <c r="H6" s="4"/>
      <c r="I6" s="4"/>
      <c r="J6" s="4"/>
      <c r="K6" s="5"/>
      <c r="L6" s="5"/>
      <c r="Y6" s="69"/>
      <c r="Z6" s="69"/>
    </row>
    <row r="7" spans="1:26" s="2" customFormat="1" ht="12.75" customHeight="1">
      <c r="L7" s="3"/>
      <c r="Y7" s="69"/>
      <c r="Z7" s="69"/>
    </row>
    <row r="8" spans="1:26" s="2" customFormat="1" ht="12.75" customHeight="1">
      <c r="A8" s="3" t="str">
        <f>'Core Data'!A8</f>
        <v>Apache Corporation</v>
      </c>
      <c r="F8" s="6" t="str">
        <f>'Core Data'!H8</f>
        <v>File: HH-51445</v>
      </c>
      <c r="Y8" s="69"/>
      <c r="Z8" s="69"/>
    </row>
    <row r="9" spans="1:26" s="2" customFormat="1" ht="12.75" customHeight="1">
      <c r="A9" s="3" t="str">
        <f>'Core Data'!A9</f>
        <v>Deep Creek No. 1 Well</v>
      </c>
      <c r="E9" s="6"/>
      <c r="F9" s="6" t="str">
        <f>'Core Data'!H9</f>
        <v>Date:  6-16-11</v>
      </c>
      <c r="Y9" s="69"/>
      <c r="Z9" s="69"/>
    </row>
    <row r="10" spans="1:26" ht="12.75" customHeight="1">
      <c r="A10" s="3"/>
      <c r="B10" s="70"/>
      <c r="C10" s="70"/>
      <c r="D10" s="70"/>
      <c r="E10" s="70"/>
      <c r="F10" s="6"/>
      <c r="G10" s="70"/>
      <c r="H10" s="70"/>
      <c r="I10" s="70"/>
      <c r="J10" s="70"/>
      <c r="K10" s="70"/>
      <c r="L10" s="70"/>
    </row>
    <row r="11" spans="1:26" ht="12.75" customHeight="1"/>
    <row r="12" spans="1:26" ht="12.75" customHeight="1"/>
    <row r="13" spans="1:26" ht="12.75" customHeight="1"/>
    <row r="14" spans="1:26" ht="12.75" customHeight="1"/>
    <row r="15" spans="1:26" ht="12.75" customHeight="1"/>
    <row r="16" spans="1:2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2">
    <mergeCell ref="A5:F5"/>
    <mergeCell ref="A6:F6"/>
  </mergeCells>
  <phoneticPr fontId="0" type="noConversion"/>
  <printOptions horizontalCentered="1"/>
  <pageMargins left="0" right="0" top="0.5" bottom="0.25" header="0.5" footer="0.5"/>
  <pageSetup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B143"/>
  <sheetViews>
    <sheetView showGridLines="0" tabSelected="1" zoomScaleNormal="100" workbookViewId="0">
      <selection activeCell="H4" sqref="H4"/>
    </sheetView>
  </sheetViews>
  <sheetFormatPr defaultRowHeight="12.75"/>
  <cols>
    <col min="1" max="1" width="10" style="43" customWidth="1"/>
    <col min="2" max="8" width="12.7109375" style="43" customWidth="1"/>
    <col min="9" max="9" width="8.5703125" style="43" customWidth="1"/>
    <col min="10" max="10" width="9.85546875" style="43" customWidth="1"/>
    <col min="11" max="12" width="8.42578125" style="43" customWidth="1"/>
    <col min="13" max="14" width="8.42578125" style="1" customWidth="1"/>
    <col min="15" max="16" width="8.5703125" style="43" customWidth="1"/>
    <col min="17" max="17" width="12.42578125" style="43" customWidth="1"/>
    <col min="18" max="18" width="7.28515625" style="43" customWidth="1"/>
    <col min="19" max="19" width="6.85546875" style="43" customWidth="1"/>
    <col min="20" max="20" width="17.42578125" style="43" bestFit="1" customWidth="1"/>
    <col min="21" max="21" width="9.140625" style="43"/>
    <col min="22" max="22" width="9.7109375" style="37" customWidth="1"/>
    <col min="23" max="23" width="11.85546875" style="37" customWidth="1"/>
    <col min="24" max="25" width="9.140625" style="15"/>
    <col min="26" max="16384" width="9.140625" style="43"/>
  </cols>
  <sheetData>
    <row r="1" spans="1:80">
      <c r="H1" s="35"/>
      <c r="O1" s="36"/>
      <c r="P1" s="36"/>
    </row>
    <row r="2" spans="1:80">
      <c r="R2" s="39"/>
      <c r="S2" s="39"/>
      <c r="T2" s="7"/>
    </row>
    <row r="5" spans="1:80" s="50" customFormat="1" ht="15.75">
      <c r="A5" s="8" t="s">
        <v>35</v>
      </c>
      <c r="B5" s="8"/>
      <c r="C5" s="8"/>
      <c r="D5" s="9"/>
      <c r="E5" s="9"/>
      <c r="F5" s="9"/>
      <c r="G5" s="9"/>
      <c r="H5" s="9"/>
      <c r="I5" s="10" t="s">
        <v>0</v>
      </c>
      <c r="J5" s="9"/>
      <c r="K5" s="9"/>
      <c r="L5" s="9"/>
      <c r="M5" s="67"/>
      <c r="N5" s="67"/>
      <c r="O5" s="10"/>
      <c r="P5" s="9"/>
      <c r="Q5" s="10"/>
      <c r="R5" s="10"/>
      <c r="S5" s="9"/>
      <c r="T5" s="10" t="s">
        <v>0</v>
      </c>
      <c r="U5" s="9"/>
      <c r="V5" s="37"/>
      <c r="W5" s="37"/>
      <c r="X5" s="11"/>
      <c r="Y5" s="11"/>
      <c r="Z5" s="48"/>
      <c r="AA5" s="8"/>
      <c r="AB5" s="8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8"/>
      <c r="AN5" s="8"/>
      <c r="AO5" s="8"/>
      <c r="AP5" s="8"/>
      <c r="AQ5" s="8"/>
      <c r="AR5" s="8"/>
      <c r="AS5" s="8"/>
      <c r="AT5" s="8"/>
      <c r="AU5" s="11"/>
      <c r="AV5" s="11"/>
      <c r="AW5" s="11"/>
      <c r="AX5" s="11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</row>
    <row r="6" spans="1:80" ht="12.75" customHeight="1">
      <c r="A6" s="92" t="s">
        <v>36</v>
      </c>
      <c r="B6" s="12"/>
      <c r="C6" s="12"/>
      <c r="D6" s="13"/>
      <c r="E6" s="13"/>
      <c r="F6" s="13"/>
      <c r="G6" s="13"/>
      <c r="H6" s="13"/>
      <c r="I6" s="60" t="s">
        <v>0</v>
      </c>
      <c r="J6" s="13"/>
      <c r="K6" s="13"/>
      <c r="L6" s="13"/>
      <c r="M6" s="68"/>
      <c r="N6" s="68"/>
      <c r="O6" s="60"/>
      <c r="P6" s="13"/>
      <c r="Q6" s="10"/>
      <c r="R6" s="60"/>
      <c r="S6" s="13"/>
      <c r="T6" s="10" t="s">
        <v>0</v>
      </c>
      <c r="U6" s="13"/>
      <c r="Z6" s="14"/>
      <c r="AA6" s="12"/>
      <c r="AB6" s="12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2"/>
      <c r="AN6" s="12"/>
      <c r="AO6" s="12"/>
      <c r="AP6" s="12"/>
      <c r="AQ6" s="12"/>
      <c r="AR6" s="12"/>
      <c r="AS6" s="12"/>
      <c r="AT6" s="12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</row>
    <row r="7" spans="1:80">
      <c r="M7" s="66"/>
      <c r="N7" s="66"/>
      <c r="S7" s="42"/>
      <c r="T7" s="17"/>
      <c r="U7" s="17"/>
      <c r="X7" s="16"/>
      <c r="Z7" s="14"/>
      <c r="AA7" s="44"/>
      <c r="AB7" s="44"/>
      <c r="AC7" s="33"/>
      <c r="AD7" s="45"/>
      <c r="AE7" s="45"/>
      <c r="AF7" s="45"/>
      <c r="AG7" s="19"/>
      <c r="AH7" s="46"/>
      <c r="AI7" s="15"/>
      <c r="AJ7" s="15"/>
      <c r="AK7" s="15"/>
      <c r="AL7" s="15"/>
      <c r="AM7" s="15"/>
      <c r="AN7" s="15"/>
      <c r="AO7" s="47"/>
      <c r="AP7" s="15"/>
      <c r="AQ7" s="34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</row>
    <row r="8" spans="1:80">
      <c r="A8" s="40" t="s">
        <v>28</v>
      </c>
      <c r="B8" s="40"/>
      <c r="C8" s="40"/>
      <c r="D8" s="14"/>
      <c r="E8" s="14"/>
      <c r="F8" s="14"/>
      <c r="H8" s="42" t="s">
        <v>30</v>
      </c>
      <c r="S8" s="42"/>
      <c r="T8" s="18"/>
      <c r="U8" s="18"/>
      <c r="X8" s="16"/>
      <c r="Z8" s="14"/>
      <c r="AA8" s="44"/>
      <c r="AB8" s="44"/>
      <c r="AC8" s="33"/>
      <c r="AD8" s="45"/>
      <c r="AE8" s="45"/>
      <c r="AF8" s="45"/>
      <c r="AG8" s="19"/>
      <c r="AH8" s="46"/>
      <c r="AI8" s="15"/>
      <c r="AJ8" s="15"/>
      <c r="AK8" s="15"/>
      <c r="AL8" s="15"/>
      <c r="AM8" s="15"/>
      <c r="AN8" s="15"/>
      <c r="AO8" s="47"/>
      <c r="AP8" s="15"/>
      <c r="AQ8" s="34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</row>
    <row r="9" spans="1:80">
      <c r="A9" s="41" t="s">
        <v>29</v>
      </c>
      <c r="B9" s="41"/>
      <c r="C9" s="41"/>
      <c r="D9" s="14"/>
      <c r="E9" s="14"/>
      <c r="F9" s="14"/>
      <c r="H9" s="42" t="s">
        <v>31</v>
      </c>
      <c r="Q9" s="14"/>
      <c r="T9" s="14"/>
      <c r="U9" s="14"/>
      <c r="X9" s="16"/>
      <c r="Z9" s="14"/>
      <c r="AA9" s="44"/>
      <c r="AB9" s="44"/>
      <c r="AC9" s="33"/>
      <c r="AD9" s="45"/>
      <c r="AE9" s="45"/>
      <c r="AF9" s="45"/>
      <c r="AG9" s="19"/>
      <c r="AH9" s="46"/>
      <c r="AI9" s="15"/>
      <c r="AJ9" s="15"/>
      <c r="AK9" s="15"/>
      <c r="AL9" s="15"/>
      <c r="AM9" s="15"/>
      <c r="AN9" s="15"/>
      <c r="AO9" s="47"/>
      <c r="AP9" s="15"/>
      <c r="AQ9" s="34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</row>
    <row r="10" spans="1:80">
      <c r="A10" s="41"/>
      <c r="B10" s="41"/>
      <c r="C10" s="41"/>
      <c r="D10" s="13"/>
      <c r="E10" s="13"/>
      <c r="F10" s="13"/>
      <c r="H10" s="13"/>
      <c r="I10" s="13"/>
      <c r="J10" s="13"/>
      <c r="K10" s="13"/>
      <c r="L10" s="13"/>
      <c r="M10" s="42"/>
      <c r="N10" s="42"/>
      <c r="O10" s="13"/>
      <c r="P10" s="13"/>
      <c r="Q10" s="14"/>
      <c r="R10" s="14"/>
      <c r="S10" s="14"/>
      <c r="T10" s="14"/>
      <c r="U10" s="14"/>
      <c r="Z10" s="14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47"/>
      <c r="AP10" s="15"/>
      <c r="AQ10" s="34"/>
      <c r="AR10" s="15"/>
      <c r="AS10" s="15"/>
      <c r="AT10" s="15"/>
      <c r="AU10" s="15"/>
      <c r="AV10" s="15"/>
      <c r="AW10" s="34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</row>
    <row r="11" spans="1:80">
      <c r="A11" s="41"/>
      <c r="B11" s="41"/>
      <c r="C11" s="41"/>
      <c r="D11" s="13"/>
      <c r="E11" s="85"/>
      <c r="F11" s="13"/>
      <c r="G11" s="42"/>
      <c r="H11" s="13"/>
      <c r="I11" s="13"/>
      <c r="J11" s="13"/>
      <c r="K11" s="13"/>
      <c r="L11" s="13"/>
      <c r="M11" s="42"/>
      <c r="N11" s="42"/>
      <c r="O11" s="13"/>
      <c r="P11" s="13"/>
      <c r="Q11" s="14"/>
      <c r="R11" s="14"/>
      <c r="S11" s="14"/>
      <c r="T11" s="14"/>
      <c r="U11" s="14"/>
      <c r="Z11" s="14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47"/>
      <c r="AP11" s="15"/>
      <c r="AQ11" s="34"/>
      <c r="AR11" s="15"/>
      <c r="AS11" s="15"/>
      <c r="AT11" s="15"/>
      <c r="AU11" s="15"/>
      <c r="AV11" s="15"/>
      <c r="AW11" s="34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</row>
    <row r="12" spans="1:80">
      <c r="A12" s="21"/>
      <c r="B12" s="99" t="s">
        <v>3</v>
      </c>
      <c r="C12" s="99" t="s">
        <v>3</v>
      </c>
      <c r="D12" s="22"/>
      <c r="E12" s="84"/>
      <c r="F12" s="86" t="s">
        <v>0</v>
      </c>
      <c r="G12" s="63"/>
      <c r="H12" s="79" t="s">
        <v>0</v>
      </c>
      <c r="I12" s="65"/>
      <c r="J12" s="65"/>
      <c r="K12" s="14"/>
      <c r="L12" s="23"/>
      <c r="M12" s="23"/>
      <c r="N12" s="23"/>
      <c r="O12" s="38"/>
      <c r="P12" s="38"/>
      <c r="Q12" s="38"/>
      <c r="R12" s="24"/>
      <c r="S12" s="25"/>
      <c r="T12" s="25"/>
      <c r="U12" s="25"/>
      <c r="V12" s="51"/>
      <c r="W12" s="25"/>
      <c r="X12" s="25"/>
      <c r="Y12" s="25"/>
      <c r="Z12" s="52"/>
      <c r="AA12" s="15"/>
      <c r="AB12" s="15"/>
      <c r="AC12" s="15"/>
      <c r="AD12" s="15"/>
      <c r="AE12" s="15"/>
      <c r="AF12" s="27"/>
      <c r="AG12" s="47"/>
      <c r="AH12" s="15"/>
      <c r="AI12" s="34"/>
      <c r="AJ12" s="15"/>
      <c r="AK12" s="15"/>
      <c r="AL12" s="34"/>
      <c r="AM12" s="34"/>
      <c r="AN12" s="34"/>
      <c r="AO12" s="34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</row>
    <row r="13" spans="1:80">
      <c r="A13" s="26"/>
      <c r="B13" s="100" t="s">
        <v>7</v>
      </c>
      <c r="C13" s="100" t="s">
        <v>7</v>
      </c>
      <c r="D13" s="82" t="s">
        <v>14</v>
      </c>
      <c r="E13" s="83"/>
      <c r="F13" s="62" t="s">
        <v>1</v>
      </c>
      <c r="G13" s="71"/>
      <c r="H13" s="88" t="s">
        <v>2</v>
      </c>
      <c r="I13" s="65"/>
      <c r="J13" s="65"/>
      <c r="K13" s="14"/>
      <c r="L13" s="23"/>
      <c r="M13" s="23"/>
      <c r="N13" s="23"/>
      <c r="O13" s="38"/>
      <c r="P13" s="38"/>
      <c r="Q13" s="38"/>
      <c r="R13" s="24"/>
      <c r="S13" s="53"/>
      <c r="T13" s="53"/>
      <c r="U13" s="54"/>
      <c r="V13" s="23"/>
      <c r="W13" s="28"/>
      <c r="X13" s="53"/>
      <c r="Y13" s="54"/>
      <c r="Z13" s="23"/>
      <c r="AA13" s="15"/>
      <c r="AB13" s="15"/>
      <c r="AC13" s="15"/>
      <c r="AD13" s="15"/>
      <c r="AE13" s="20"/>
      <c r="AF13" s="27"/>
      <c r="AG13" s="55"/>
      <c r="AH13" s="56"/>
      <c r="AI13" s="15"/>
      <c r="AJ13" s="34"/>
      <c r="AK13" s="34"/>
      <c r="AL13" s="34"/>
      <c r="AM13" s="34"/>
      <c r="AN13" s="34"/>
      <c r="AO13" s="34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</row>
    <row r="14" spans="1:80">
      <c r="A14" s="91" t="s">
        <v>3</v>
      </c>
      <c r="B14" s="101" t="s">
        <v>12</v>
      </c>
      <c r="C14" s="101" t="s">
        <v>12</v>
      </c>
      <c r="D14" s="74" t="s">
        <v>4</v>
      </c>
      <c r="E14" s="77"/>
      <c r="F14" s="75" t="s">
        <v>5</v>
      </c>
      <c r="G14" s="76"/>
      <c r="H14" s="88" t="s">
        <v>6</v>
      </c>
      <c r="I14" s="23"/>
      <c r="J14" s="23"/>
      <c r="K14" s="14"/>
      <c r="L14" s="23"/>
      <c r="M14" s="23"/>
      <c r="N14" s="23"/>
      <c r="O14" s="38"/>
      <c r="P14" s="38"/>
      <c r="Q14" s="38"/>
      <c r="R14" s="14"/>
      <c r="S14" s="28"/>
      <c r="T14" s="28"/>
      <c r="U14" s="28"/>
      <c r="V14" s="23"/>
      <c r="W14" s="28"/>
      <c r="X14" s="28"/>
      <c r="Y14" s="28"/>
      <c r="Z14" s="23"/>
      <c r="AA14" s="15"/>
      <c r="AB14" s="15"/>
      <c r="AC14" s="15"/>
      <c r="AD14" s="15"/>
      <c r="AE14" s="20"/>
      <c r="AF14" s="27"/>
      <c r="AG14" s="55"/>
      <c r="AH14" s="56"/>
      <c r="AI14" s="27"/>
      <c r="AJ14" s="34"/>
      <c r="AK14" s="34"/>
      <c r="AL14" s="34"/>
      <c r="AM14" s="34"/>
      <c r="AN14" s="34"/>
      <c r="AO14" s="57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</row>
    <row r="15" spans="1:80">
      <c r="A15" s="29" t="s">
        <v>11</v>
      </c>
      <c r="B15" s="29" t="s">
        <v>37</v>
      </c>
      <c r="C15" s="29" t="s">
        <v>38</v>
      </c>
      <c r="D15" s="73" t="s">
        <v>8</v>
      </c>
      <c r="E15" s="73" t="s">
        <v>9</v>
      </c>
      <c r="F15" s="72" t="s">
        <v>13</v>
      </c>
      <c r="G15" s="72" t="s">
        <v>16</v>
      </c>
      <c r="H15" s="78" t="s">
        <v>10</v>
      </c>
      <c r="I15" s="23"/>
      <c r="J15" s="23"/>
      <c r="K15" s="14"/>
      <c r="L15" s="59"/>
      <c r="M15" s="23"/>
      <c r="N15" s="23"/>
      <c r="O15" s="38"/>
      <c r="P15" s="38"/>
      <c r="Q15" s="38"/>
      <c r="R15" s="14"/>
      <c r="S15" s="30"/>
      <c r="T15" s="30"/>
      <c r="U15" s="30"/>
      <c r="V15" s="58"/>
      <c r="W15" s="30"/>
      <c r="X15" s="30"/>
      <c r="Y15" s="30"/>
      <c r="Z15" s="58"/>
      <c r="AA15" s="15"/>
      <c r="AB15" s="15"/>
      <c r="AC15" s="15"/>
      <c r="AD15" s="15"/>
      <c r="AE15" s="7"/>
      <c r="AF15" s="27"/>
      <c r="AG15" s="55"/>
      <c r="AH15" s="56"/>
      <c r="AI15" s="34"/>
      <c r="AJ15" s="34"/>
      <c r="AK15" s="34"/>
      <c r="AL15" s="34"/>
      <c r="AM15" s="57"/>
      <c r="AN15" s="57"/>
      <c r="AO15" s="57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</row>
    <row r="16" spans="1:80">
      <c r="A16" s="7"/>
      <c r="B16" s="7"/>
      <c r="C16" s="7"/>
      <c r="D16" s="39"/>
      <c r="E16" s="39"/>
      <c r="F16" s="39"/>
      <c r="G16" s="39"/>
      <c r="H16" s="23"/>
      <c r="I16" s="23"/>
      <c r="J16" s="23"/>
      <c r="K16" s="14"/>
      <c r="L16" s="23"/>
      <c r="M16" s="23"/>
      <c r="N16" s="23"/>
      <c r="O16" s="38"/>
      <c r="P16" s="38"/>
      <c r="Q16" s="38"/>
      <c r="R16" s="14"/>
      <c r="S16" s="30"/>
      <c r="T16" s="30"/>
      <c r="U16" s="30"/>
      <c r="V16" s="58"/>
      <c r="W16" s="30"/>
      <c r="X16" s="30"/>
      <c r="Y16" s="30"/>
      <c r="Z16" s="58"/>
      <c r="AA16" s="15"/>
      <c r="AB16" s="15"/>
      <c r="AC16" s="15"/>
      <c r="AD16" s="15"/>
      <c r="AE16" s="7"/>
      <c r="AF16" s="27"/>
      <c r="AG16" s="55"/>
      <c r="AH16" s="56"/>
      <c r="AI16" s="34"/>
      <c r="AJ16" s="34"/>
      <c r="AK16" s="34"/>
      <c r="AL16" s="34"/>
      <c r="AM16" s="57"/>
      <c r="AN16" s="57"/>
      <c r="AO16" s="57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</row>
    <row r="17" spans="1:25">
      <c r="A17" s="31" t="s">
        <v>32</v>
      </c>
      <c r="B17" s="32">
        <v>12143</v>
      </c>
      <c r="C17" s="32">
        <v>12168</v>
      </c>
      <c r="D17" s="89"/>
      <c r="E17" s="94" t="s">
        <v>27</v>
      </c>
      <c r="F17" s="14">
        <v>10.485753294962382</v>
      </c>
      <c r="G17" s="14"/>
      <c r="H17" s="32">
        <v>2.6620515149433341</v>
      </c>
      <c r="I17" s="81"/>
      <c r="J17" s="32"/>
      <c r="K17" s="64"/>
      <c r="L17" s="64"/>
      <c r="M17" s="64"/>
      <c r="N17" s="64"/>
      <c r="O17" s="64"/>
      <c r="P17" s="64"/>
      <c r="Q17" s="37"/>
      <c r="R17" s="27"/>
      <c r="V17" s="43"/>
      <c r="W17" s="43"/>
      <c r="X17" s="43"/>
      <c r="Y17" s="43"/>
    </row>
    <row r="18" spans="1:25">
      <c r="A18" s="31" t="s">
        <v>20</v>
      </c>
      <c r="B18" s="32">
        <v>12168</v>
      </c>
      <c r="C18" s="32">
        <v>12193</v>
      </c>
      <c r="D18" s="89">
        <v>0.80500000000000005</v>
      </c>
      <c r="E18" s="89">
        <v>0.59799999999999998</v>
      </c>
      <c r="F18" s="14">
        <v>10.612029557450471</v>
      </c>
      <c r="G18" s="14">
        <v>10.195407867754469</v>
      </c>
      <c r="H18" s="32">
        <v>2.6380887267235367</v>
      </c>
      <c r="I18" s="81"/>
      <c r="J18" s="32"/>
      <c r="K18" s="64"/>
      <c r="L18" s="64"/>
      <c r="M18" s="64"/>
      <c r="N18" s="64"/>
      <c r="O18" s="64"/>
      <c r="P18" s="64"/>
      <c r="Q18" s="37"/>
      <c r="R18" s="27"/>
      <c r="V18" s="43"/>
      <c r="W18" s="43"/>
      <c r="X18" s="43"/>
      <c r="Y18" s="43"/>
    </row>
    <row r="19" spans="1:25">
      <c r="A19" s="31" t="s">
        <v>21</v>
      </c>
      <c r="B19" s="32">
        <v>12168</v>
      </c>
      <c r="C19" s="32">
        <v>12193</v>
      </c>
      <c r="D19" s="93">
        <v>3.6</v>
      </c>
      <c r="E19" s="93">
        <v>2.8</v>
      </c>
      <c r="F19" s="14">
        <v>13.0789483467507</v>
      </c>
      <c r="G19" s="14">
        <v>12.656417477032905</v>
      </c>
      <c r="H19" s="32">
        <v>2.6391968705146587</v>
      </c>
      <c r="I19" s="81"/>
      <c r="J19" s="32"/>
      <c r="K19" s="64"/>
      <c r="L19" s="64"/>
      <c r="M19" s="64"/>
      <c r="N19" s="64"/>
      <c r="O19" s="64"/>
      <c r="P19" s="64"/>
      <c r="Q19" s="37"/>
      <c r="R19" s="27"/>
      <c r="V19" s="43"/>
      <c r="W19" s="43"/>
      <c r="X19" s="43"/>
      <c r="Y19" s="43"/>
    </row>
    <row r="20" spans="1:25">
      <c r="A20" s="31" t="s">
        <v>33</v>
      </c>
      <c r="B20" s="32">
        <v>12168</v>
      </c>
      <c r="C20" s="32">
        <v>12193</v>
      </c>
      <c r="D20" s="89"/>
      <c r="E20" s="94" t="s">
        <v>27</v>
      </c>
      <c r="F20" s="14">
        <v>9.0365694522964866</v>
      </c>
      <c r="G20" s="14"/>
      <c r="H20" s="32">
        <v>2.6197273735962106</v>
      </c>
      <c r="I20" s="81"/>
      <c r="J20" s="32"/>
      <c r="K20" s="64"/>
      <c r="L20" s="64"/>
      <c r="M20" s="64"/>
      <c r="N20" s="64"/>
      <c r="O20" s="64"/>
      <c r="P20" s="64"/>
      <c r="Q20" s="37"/>
      <c r="R20" s="27"/>
      <c r="V20" s="43"/>
      <c r="W20" s="43"/>
      <c r="X20" s="43"/>
      <c r="Y20" s="43"/>
    </row>
    <row r="21" spans="1:25">
      <c r="A21" s="31" t="s">
        <v>34</v>
      </c>
      <c r="B21" s="32">
        <v>12168</v>
      </c>
      <c r="C21" s="32">
        <v>12193</v>
      </c>
      <c r="D21" s="89"/>
      <c r="E21" s="94" t="s">
        <v>27</v>
      </c>
      <c r="F21" s="14">
        <v>5.1352102059514531</v>
      </c>
      <c r="G21" s="14"/>
      <c r="H21" s="32">
        <v>2.6340624584026804</v>
      </c>
      <c r="I21" s="81"/>
      <c r="J21" s="32"/>
      <c r="K21" s="64"/>
      <c r="L21" s="64"/>
      <c r="M21" s="64"/>
      <c r="N21" s="64"/>
      <c r="O21" s="64"/>
      <c r="P21" s="64"/>
      <c r="Q21" s="37"/>
      <c r="R21" s="27"/>
      <c r="V21" s="43"/>
      <c r="W21" s="43"/>
      <c r="X21" s="43"/>
      <c r="Y21" s="43"/>
    </row>
    <row r="22" spans="1:25">
      <c r="A22" s="31" t="s">
        <v>24</v>
      </c>
      <c r="B22" s="32">
        <v>12168</v>
      </c>
      <c r="C22" s="32">
        <v>12193</v>
      </c>
      <c r="D22" s="89">
        <v>1.01</v>
      </c>
      <c r="E22" s="89">
        <v>0.76200000000000001</v>
      </c>
      <c r="F22" s="14">
        <v>10.191736199352455</v>
      </c>
      <c r="G22" s="14">
        <v>9.7327839570037344</v>
      </c>
      <c r="H22" s="32">
        <v>2.6387676484712452</v>
      </c>
      <c r="I22" s="81"/>
      <c r="J22" s="32"/>
      <c r="K22" s="64"/>
      <c r="L22" s="64"/>
      <c r="M22" s="64"/>
      <c r="N22" s="64"/>
      <c r="O22" s="64"/>
      <c r="P22" s="64"/>
      <c r="Q22" s="37"/>
      <c r="R22" s="27"/>
      <c r="V22" s="43"/>
      <c r="W22" s="43"/>
      <c r="X22" s="43"/>
      <c r="Y22" s="43"/>
    </row>
    <row r="23" spans="1:25">
      <c r="A23" s="31" t="s">
        <v>25</v>
      </c>
      <c r="B23" s="32">
        <v>12193</v>
      </c>
      <c r="C23" s="32">
        <v>12203</v>
      </c>
      <c r="D23" s="89">
        <v>2.3E-2</v>
      </c>
      <c r="E23" s="95">
        <v>0.01</v>
      </c>
      <c r="F23" s="14">
        <v>8.250557385211037</v>
      </c>
      <c r="G23" s="14">
        <v>7.7894207762764403</v>
      </c>
      <c r="H23" s="32">
        <v>2.678589056465587</v>
      </c>
      <c r="I23" s="81"/>
      <c r="J23" s="32"/>
      <c r="K23" s="64"/>
      <c r="L23" s="64"/>
      <c r="M23" s="64"/>
      <c r="N23" s="64"/>
      <c r="O23" s="64"/>
      <c r="P23" s="64"/>
      <c r="Q23" s="37"/>
      <c r="R23" s="27"/>
      <c r="V23" s="43"/>
      <c r="W23" s="43"/>
      <c r="X23" s="43"/>
      <c r="Y23" s="43"/>
    </row>
    <row r="24" spans="1:25">
      <c r="A24" s="31" t="s">
        <v>26</v>
      </c>
      <c r="B24" s="32">
        <v>12193</v>
      </c>
      <c r="C24" s="32">
        <v>12203</v>
      </c>
      <c r="D24" s="89">
        <v>3.7000000000000002E-3</v>
      </c>
      <c r="E24" s="96">
        <v>1E-3</v>
      </c>
      <c r="F24" s="14">
        <v>4.5440813499417434</v>
      </c>
      <c r="G24" s="14">
        <v>4.1224115753732722</v>
      </c>
      <c r="H24" s="32">
        <v>2.6638515517777934</v>
      </c>
      <c r="I24" s="81"/>
      <c r="J24" s="32"/>
      <c r="K24" s="64"/>
      <c r="L24" s="64"/>
      <c r="M24" s="64"/>
      <c r="N24" s="64"/>
      <c r="O24" s="64"/>
      <c r="P24" s="64"/>
      <c r="Q24" s="37"/>
      <c r="R24" s="27"/>
      <c r="V24" s="43"/>
      <c r="W24" s="43"/>
      <c r="X24" s="43"/>
      <c r="Y24" s="43"/>
    </row>
    <row r="25" spans="1:25">
      <c r="A25" s="31" t="s">
        <v>22</v>
      </c>
      <c r="B25" s="32">
        <v>12232</v>
      </c>
      <c r="C25" s="32">
        <v>12253</v>
      </c>
      <c r="D25" s="89">
        <v>0.68100000000000005</v>
      </c>
      <c r="E25" s="89">
        <v>0.51200000000000001</v>
      </c>
      <c r="F25" s="14">
        <v>10.644647180192839</v>
      </c>
      <c r="G25" s="14">
        <v>10.228315050050542</v>
      </c>
      <c r="H25" s="32">
        <v>2.6435823788838677</v>
      </c>
      <c r="I25" s="81"/>
      <c r="J25" s="32"/>
      <c r="K25" s="64"/>
      <c r="L25" s="64"/>
      <c r="M25" s="64"/>
      <c r="N25" s="64"/>
      <c r="O25" s="64"/>
      <c r="P25" s="64"/>
      <c r="Q25" s="37"/>
      <c r="R25" s="27"/>
      <c r="V25" s="43"/>
      <c r="W25" s="43"/>
      <c r="X25" s="43"/>
      <c r="Y25" s="43"/>
    </row>
    <row r="26" spans="1:25">
      <c r="A26" s="31" t="s">
        <v>23</v>
      </c>
      <c r="B26" s="32">
        <v>12232</v>
      </c>
      <c r="C26" s="32">
        <v>12253</v>
      </c>
      <c r="D26" s="89">
        <v>1.25</v>
      </c>
      <c r="E26" s="89">
        <v>0.93899999999999995</v>
      </c>
      <c r="F26" s="14">
        <v>11.268395992701926</v>
      </c>
      <c r="G26" s="14">
        <v>10.84860722001453</v>
      </c>
      <c r="H26" s="32">
        <v>2.6366264695174557</v>
      </c>
      <c r="I26" s="81"/>
      <c r="J26" s="32"/>
      <c r="K26" s="64"/>
      <c r="L26" s="64"/>
      <c r="M26" s="64"/>
      <c r="N26" s="64"/>
      <c r="O26" s="64"/>
      <c r="P26" s="64"/>
      <c r="Q26" s="37"/>
      <c r="R26" s="27"/>
      <c r="V26" s="43"/>
      <c r="W26" s="43"/>
      <c r="X26" s="43"/>
      <c r="Y26" s="43"/>
    </row>
    <row r="27" spans="1:25">
      <c r="A27" s="31"/>
      <c r="B27" s="31"/>
      <c r="C27" s="31"/>
      <c r="D27" s="89"/>
      <c r="E27" s="89"/>
      <c r="I27" s="1"/>
      <c r="L27" s="14"/>
      <c r="M27" s="43"/>
      <c r="N27" s="43"/>
      <c r="P27" s="37"/>
      <c r="Q27" s="37"/>
      <c r="R27" s="37"/>
      <c r="S27" s="27"/>
      <c r="V27" s="43"/>
      <c r="W27" s="43"/>
      <c r="X27" s="43"/>
      <c r="Y27" s="43"/>
    </row>
    <row r="28" spans="1:25">
      <c r="C28" s="80" t="s">
        <v>17</v>
      </c>
      <c r="D28" s="89">
        <f>ROUND(AVERAGE(D17:D26),2)</f>
        <v>1.05</v>
      </c>
      <c r="E28" s="89">
        <f>ROUND(AVERAGE(E17:E26),3)</f>
        <v>0.80300000000000005</v>
      </c>
      <c r="F28" s="14">
        <f>ROUND(AVERAGE(F17:F26),1)</f>
        <v>9.3000000000000007</v>
      </c>
      <c r="G28" s="14">
        <f>ROUND(AVERAGE(G17:G26),1)</f>
        <v>9.4</v>
      </c>
      <c r="H28" s="32">
        <f>ROUND(AVERAGE(H17:H26),2)</f>
        <v>2.65</v>
      </c>
      <c r="I28" s="1"/>
      <c r="J28" s="32"/>
      <c r="K28" s="32"/>
      <c r="L28" s="14"/>
      <c r="M28" s="43"/>
      <c r="N28" s="43"/>
      <c r="P28" s="37"/>
      <c r="Q28" s="37"/>
      <c r="R28" s="37"/>
      <c r="S28" s="27"/>
      <c r="V28" s="43"/>
      <c r="W28" s="43"/>
      <c r="X28" s="43"/>
      <c r="Y28" s="43"/>
    </row>
    <row r="29" spans="1:25">
      <c r="Q29" s="14"/>
      <c r="T29" s="37"/>
      <c r="U29" s="37"/>
      <c r="W29" s="27"/>
      <c r="X29" s="43"/>
      <c r="Y29" s="43"/>
    </row>
    <row r="30" spans="1:25">
      <c r="A30" s="90" t="s">
        <v>19</v>
      </c>
      <c r="B30" s="61"/>
      <c r="C30" s="61"/>
      <c r="Q30" s="14"/>
      <c r="T30" s="37"/>
      <c r="U30" s="37"/>
      <c r="W30" s="27"/>
      <c r="X30" s="43"/>
      <c r="Y30" s="43"/>
    </row>
    <row r="31" spans="1:25">
      <c r="Q31" s="14"/>
      <c r="T31" s="37"/>
      <c r="U31" s="37"/>
      <c r="W31" s="27"/>
      <c r="X31" s="43"/>
      <c r="Y31" s="43"/>
    </row>
    <row r="32" spans="1:25">
      <c r="A32" s="87"/>
      <c r="B32" s="87"/>
      <c r="C32" s="87"/>
      <c r="Q32" s="14"/>
      <c r="T32" s="37"/>
      <c r="U32" s="37"/>
      <c r="W32" s="27"/>
      <c r="X32" s="43"/>
      <c r="Y32" s="43"/>
    </row>
    <row r="33" spans="17:25">
      <c r="Q33" s="14"/>
      <c r="T33" s="37"/>
      <c r="U33" s="37"/>
      <c r="W33" s="27"/>
      <c r="X33" s="43"/>
      <c r="Y33" s="43"/>
    </row>
    <row r="34" spans="17:25">
      <c r="Q34" s="14"/>
      <c r="T34" s="37"/>
      <c r="U34" s="37"/>
      <c r="W34" s="27"/>
      <c r="X34" s="43"/>
      <c r="Y34" s="43"/>
    </row>
    <row r="35" spans="17:25">
      <c r="Q35" s="14"/>
      <c r="T35" s="37"/>
      <c r="U35" s="37"/>
      <c r="W35" s="27"/>
      <c r="X35" s="43"/>
      <c r="Y35" s="43"/>
    </row>
    <row r="36" spans="17:25">
      <c r="Q36" s="14"/>
      <c r="T36" s="37"/>
      <c r="U36" s="37"/>
      <c r="W36" s="27"/>
      <c r="X36" s="43"/>
      <c r="Y36" s="43"/>
    </row>
    <row r="37" spans="17:25">
      <c r="Q37" s="14"/>
      <c r="T37" s="37"/>
      <c r="U37" s="37"/>
      <c r="W37" s="27"/>
      <c r="X37" s="43"/>
      <c r="Y37" s="43"/>
    </row>
    <row r="38" spans="17:25">
      <c r="Q38" s="14"/>
      <c r="T38" s="37"/>
      <c r="U38" s="37"/>
      <c r="W38" s="27"/>
      <c r="X38" s="43"/>
      <c r="Y38" s="43"/>
    </row>
    <row r="39" spans="17:25">
      <c r="Q39" s="14"/>
      <c r="T39" s="37"/>
      <c r="U39" s="37"/>
      <c r="W39" s="27"/>
      <c r="X39" s="43"/>
      <c r="Y39" s="43"/>
    </row>
    <row r="40" spans="17:25">
      <c r="Q40" s="14"/>
      <c r="T40" s="37"/>
      <c r="U40" s="37"/>
      <c r="W40" s="27"/>
      <c r="X40" s="43"/>
      <c r="Y40" s="43"/>
    </row>
    <row r="41" spans="17:25">
      <c r="T41" s="37"/>
      <c r="U41" s="37"/>
      <c r="W41" s="27"/>
      <c r="X41" s="43"/>
      <c r="Y41" s="43"/>
    </row>
    <row r="42" spans="17:25">
      <c r="T42" s="37"/>
      <c r="U42" s="37"/>
      <c r="W42" s="27"/>
      <c r="X42" s="43"/>
      <c r="Y42" s="43"/>
    </row>
    <row r="43" spans="17:25">
      <c r="T43" s="37"/>
      <c r="U43" s="37"/>
      <c r="W43" s="27"/>
      <c r="X43" s="43"/>
      <c r="Y43" s="43"/>
    </row>
    <row r="44" spans="17:25">
      <c r="T44" s="37"/>
      <c r="U44" s="37"/>
      <c r="W44" s="27"/>
      <c r="X44" s="43"/>
      <c r="Y44" s="43"/>
    </row>
    <row r="45" spans="17:25">
      <c r="T45" s="37"/>
      <c r="U45" s="37"/>
      <c r="W45" s="27"/>
      <c r="X45" s="43"/>
      <c r="Y45" s="43"/>
    </row>
    <row r="46" spans="17:25">
      <c r="T46" s="37"/>
      <c r="U46" s="37"/>
      <c r="W46" s="27"/>
      <c r="X46" s="43"/>
      <c r="Y46" s="43"/>
    </row>
    <row r="47" spans="17:25">
      <c r="T47" s="37"/>
      <c r="U47" s="37"/>
      <c r="W47" s="27"/>
      <c r="X47" s="43"/>
      <c r="Y47" s="43"/>
    </row>
    <row r="48" spans="17:25">
      <c r="T48" s="37"/>
      <c r="U48" s="37"/>
      <c r="W48" s="27"/>
      <c r="X48" s="43"/>
      <c r="Y48" s="43"/>
    </row>
    <row r="49" spans="20:25">
      <c r="T49" s="37"/>
      <c r="U49" s="37"/>
      <c r="W49" s="27"/>
      <c r="X49" s="43"/>
      <c r="Y49" s="43"/>
    </row>
    <row r="50" spans="20:25">
      <c r="T50" s="37"/>
      <c r="U50" s="37"/>
      <c r="W50" s="27"/>
      <c r="X50" s="43"/>
      <c r="Y50" s="43"/>
    </row>
    <row r="51" spans="20:25">
      <c r="T51" s="37"/>
      <c r="U51" s="37"/>
      <c r="W51" s="27"/>
      <c r="X51" s="43"/>
      <c r="Y51" s="43"/>
    </row>
    <row r="52" spans="20:25">
      <c r="T52" s="37"/>
      <c r="U52" s="37"/>
      <c r="W52" s="27"/>
      <c r="X52" s="43"/>
      <c r="Y52" s="43"/>
    </row>
    <row r="53" spans="20:25">
      <c r="T53" s="37"/>
      <c r="U53" s="37"/>
      <c r="W53" s="27"/>
      <c r="X53" s="43"/>
      <c r="Y53" s="43"/>
    </row>
    <row r="54" spans="20:25">
      <c r="T54" s="37"/>
      <c r="U54" s="37"/>
      <c r="W54" s="27"/>
      <c r="X54" s="43"/>
      <c r="Y54" s="43"/>
    </row>
    <row r="55" spans="20:25">
      <c r="T55" s="37"/>
      <c r="U55" s="37"/>
      <c r="W55" s="27"/>
      <c r="X55" s="43"/>
      <c r="Y55" s="43"/>
    </row>
    <row r="56" spans="20:25">
      <c r="T56" s="37"/>
      <c r="U56" s="37"/>
      <c r="W56" s="27"/>
      <c r="X56" s="43"/>
      <c r="Y56" s="43"/>
    </row>
    <row r="57" spans="20:25">
      <c r="T57" s="37"/>
      <c r="U57" s="37"/>
      <c r="W57" s="27"/>
      <c r="X57" s="43"/>
      <c r="Y57" s="43"/>
    </row>
    <row r="58" spans="20:25">
      <c r="T58" s="37"/>
      <c r="U58" s="37"/>
      <c r="W58" s="27"/>
      <c r="X58" s="43"/>
      <c r="Y58" s="43"/>
    </row>
    <row r="59" spans="20:25">
      <c r="T59" s="37"/>
      <c r="U59" s="37"/>
      <c r="W59" s="27"/>
      <c r="X59" s="43"/>
      <c r="Y59" s="43"/>
    </row>
    <row r="60" spans="20:25">
      <c r="T60" s="37"/>
      <c r="U60" s="37"/>
      <c r="W60" s="27"/>
      <c r="X60" s="43"/>
      <c r="Y60" s="43"/>
    </row>
    <row r="61" spans="20:25">
      <c r="T61" s="37"/>
      <c r="U61" s="37"/>
      <c r="W61" s="27"/>
      <c r="X61" s="43"/>
      <c r="Y61" s="43"/>
    </row>
    <row r="62" spans="20:25">
      <c r="T62" s="37"/>
      <c r="U62" s="37"/>
      <c r="W62" s="27"/>
      <c r="X62" s="43"/>
      <c r="Y62" s="43"/>
    </row>
    <row r="63" spans="20:25">
      <c r="T63" s="37"/>
      <c r="U63" s="37"/>
      <c r="W63" s="27"/>
      <c r="X63" s="43"/>
      <c r="Y63" s="43"/>
    </row>
    <row r="64" spans="20:25">
      <c r="T64" s="37"/>
      <c r="U64" s="37"/>
      <c r="W64" s="27"/>
      <c r="X64" s="43"/>
      <c r="Y64" s="43"/>
    </row>
    <row r="65" spans="20:25">
      <c r="T65" s="37"/>
      <c r="U65" s="37"/>
      <c r="W65" s="27"/>
      <c r="X65" s="43"/>
      <c r="Y65" s="43"/>
    </row>
    <row r="66" spans="20:25">
      <c r="T66" s="37"/>
      <c r="U66" s="37"/>
      <c r="W66" s="27"/>
      <c r="X66" s="43"/>
      <c r="Y66" s="43"/>
    </row>
    <row r="67" spans="20:25">
      <c r="T67" s="37"/>
      <c r="U67" s="37"/>
      <c r="W67" s="27"/>
      <c r="X67" s="43"/>
      <c r="Y67" s="43"/>
    </row>
    <row r="68" spans="20:25">
      <c r="T68" s="37"/>
      <c r="U68" s="37"/>
      <c r="W68" s="27"/>
      <c r="X68" s="43"/>
      <c r="Y68" s="43"/>
    </row>
    <row r="69" spans="20:25">
      <c r="T69" s="37"/>
      <c r="U69" s="37"/>
      <c r="W69" s="27"/>
      <c r="X69" s="43"/>
      <c r="Y69" s="43"/>
    </row>
    <row r="70" spans="20:25">
      <c r="T70" s="37"/>
      <c r="U70" s="37"/>
      <c r="W70" s="27"/>
      <c r="X70" s="43"/>
      <c r="Y70" s="43"/>
    </row>
    <row r="71" spans="20:25">
      <c r="T71" s="37"/>
      <c r="U71" s="37"/>
      <c r="W71" s="27"/>
      <c r="X71" s="43"/>
      <c r="Y71" s="43"/>
    </row>
    <row r="72" spans="20:25">
      <c r="T72" s="37"/>
      <c r="U72" s="37"/>
      <c r="W72" s="27"/>
      <c r="X72" s="43"/>
      <c r="Y72" s="43"/>
    </row>
    <row r="73" spans="20:25">
      <c r="T73" s="37"/>
      <c r="U73" s="37"/>
      <c r="W73" s="27"/>
      <c r="X73" s="43"/>
      <c r="Y73" s="43"/>
    </row>
    <row r="74" spans="20:25">
      <c r="T74" s="37"/>
      <c r="U74" s="37"/>
      <c r="W74" s="27"/>
      <c r="X74" s="43"/>
      <c r="Y74" s="43"/>
    </row>
    <row r="75" spans="20:25">
      <c r="T75" s="37"/>
      <c r="U75" s="37"/>
      <c r="W75" s="27"/>
      <c r="X75" s="43"/>
      <c r="Y75" s="43"/>
    </row>
    <row r="76" spans="20:25">
      <c r="T76" s="37"/>
      <c r="U76" s="37"/>
      <c r="W76" s="27"/>
      <c r="X76" s="43"/>
      <c r="Y76" s="43"/>
    </row>
    <row r="77" spans="20:25">
      <c r="T77" s="37"/>
      <c r="U77" s="37"/>
      <c r="W77" s="27"/>
      <c r="X77" s="43"/>
      <c r="Y77" s="43"/>
    </row>
    <row r="78" spans="20:25">
      <c r="T78" s="37"/>
      <c r="U78" s="37"/>
      <c r="W78" s="27"/>
      <c r="X78" s="43"/>
      <c r="Y78" s="43"/>
    </row>
    <row r="79" spans="20:25">
      <c r="T79" s="37"/>
      <c r="U79" s="37"/>
      <c r="W79" s="27"/>
      <c r="X79" s="43"/>
      <c r="Y79" s="43"/>
    </row>
    <row r="80" spans="20:25">
      <c r="T80" s="37"/>
      <c r="U80" s="37"/>
      <c r="W80" s="27"/>
      <c r="X80" s="43"/>
      <c r="Y80" s="43"/>
    </row>
    <row r="81" spans="20:25">
      <c r="T81" s="37"/>
      <c r="U81" s="37"/>
      <c r="W81" s="27"/>
      <c r="X81" s="43"/>
      <c r="Y81" s="43"/>
    </row>
    <row r="82" spans="20:25">
      <c r="T82" s="37"/>
      <c r="U82" s="37"/>
      <c r="W82" s="27"/>
      <c r="X82" s="43"/>
      <c r="Y82" s="43"/>
    </row>
    <row r="83" spans="20:25">
      <c r="T83" s="37"/>
      <c r="U83" s="37"/>
      <c r="W83" s="27"/>
      <c r="X83" s="43"/>
      <c r="Y83" s="43"/>
    </row>
    <row r="84" spans="20:25">
      <c r="T84" s="37"/>
      <c r="U84" s="37"/>
      <c r="W84" s="27"/>
      <c r="X84" s="43"/>
      <c r="Y84" s="43"/>
    </row>
    <row r="85" spans="20:25">
      <c r="T85" s="37"/>
      <c r="U85" s="37"/>
      <c r="W85" s="27"/>
      <c r="X85" s="43"/>
      <c r="Y85" s="43"/>
    </row>
    <row r="86" spans="20:25">
      <c r="T86" s="37"/>
      <c r="U86" s="37"/>
      <c r="W86" s="27"/>
      <c r="X86" s="43"/>
      <c r="Y86" s="43"/>
    </row>
    <row r="87" spans="20:25">
      <c r="T87" s="37"/>
      <c r="U87" s="37"/>
      <c r="W87" s="27"/>
      <c r="X87" s="43"/>
      <c r="Y87" s="43"/>
    </row>
    <row r="88" spans="20:25">
      <c r="T88" s="37"/>
      <c r="U88" s="37"/>
      <c r="W88" s="27"/>
      <c r="X88" s="43"/>
      <c r="Y88" s="43"/>
    </row>
    <row r="89" spans="20:25">
      <c r="T89" s="37"/>
      <c r="U89" s="37"/>
      <c r="W89" s="27"/>
      <c r="X89" s="43"/>
      <c r="Y89" s="43"/>
    </row>
    <row r="90" spans="20:25">
      <c r="T90" s="37"/>
      <c r="U90" s="37"/>
      <c r="W90" s="27"/>
      <c r="X90" s="43"/>
      <c r="Y90" s="43"/>
    </row>
    <row r="91" spans="20:25">
      <c r="T91" s="37"/>
      <c r="U91" s="37"/>
      <c r="W91" s="27"/>
      <c r="X91" s="43"/>
      <c r="Y91" s="43"/>
    </row>
    <row r="92" spans="20:25">
      <c r="T92" s="37"/>
      <c r="U92" s="37"/>
      <c r="W92" s="27"/>
      <c r="X92" s="43"/>
      <c r="Y92" s="43"/>
    </row>
    <row r="93" spans="20:25">
      <c r="T93" s="37"/>
      <c r="U93" s="37"/>
      <c r="W93" s="27"/>
      <c r="X93" s="43"/>
      <c r="Y93" s="43"/>
    </row>
    <row r="94" spans="20:25">
      <c r="T94" s="37"/>
      <c r="U94" s="37"/>
      <c r="W94" s="27"/>
      <c r="X94" s="43"/>
      <c r="Y94" s="43"/>
    </row>
    <row r="95" spans="20:25">
      <c r="T95" s="37"/>
      <c r="U95" s="37"/>
      <c r="W95" s="27"/>
      <c r="X95" s="43"/>
      <c r="Y95" s="43"/>
    </row>
    <row r="96" spans="20:25">
      <c r="T96" s="37"/>
      <c r="U96" s="37"/>
      <c r="W96" s="27"/>
      <c r="X96" s="43"/>
      <c r="Y96" s="43"/>
    </row>
    <row r="97" spans="20:25">
      <c r="T97" s="37"/>
      <c r="U97" s="37"/>
      <c r="W97" s="27"/>
      <c r="X97" s="43"/>
      <c r="Y97" s="43"/>
    </row>
    <row r="98" spans="20:25">
      <c r="T98" s="37"/>
      <c r="U98" s="37"/>
      <c r="W98" s="27"/>
      <c r="X98" s="43"/>
      <c r="Y98" s="43"/>
    </row>
    <row r="99" spans="20:25">
      <c r="T99" s="37"/>
      <c r="U99" s="37"/>
      <c r="W99" s="27"/>
      <c r="X99" s="43"/>
      <c r="Y99" s="43"/>
    </row>
    <row r="100" spans="20:25">
      <c r="T100" s="37"/>
      <c r="U100" s="37"/>
      <c r="W100" s="27"/>
      <c r="X100" s="43"/>
      <c r="Y100" s="43"/>
    </row>
    <row r="101" spans="20:25">
      <c r="T101" s="37"/>
      <c r="U101" s="37"/>
      <c r="W101" s="27"/>
      <c r="X101" s="43"/>
      <c r="Y101" s="43"/>
    </row>
    <row r="102" spans="20:25">
      <c r="T102" s="37"/>
      <c r="U102" s="37"/>
      <c r="W102" s="27"/>
      <c r="X102" s="43"/>
      <c r="Y102" s="43"/>
    </row>
    <row r="103" spans="20:25">
      <c r="T103" s="37"/>
      <c r="U103" s="37"/>
      <c r="W103" s="27"/>
      <c r="X103" s="43"/>
      <c r="Y103" s="43"/>
    </row>
    <row r="104" spans="20:25">
      <c r="T104" s="37"/>
      <c r="U104" s="37"/>
      <c r="W104" s="27"/>
      <c r="X104" s="43"/>
      <c r="Y104" s="43"/>
    </row>
    <row r="105" spans="20:25">
      <c r="T105" s="37"/>
      <c r="U105" s="37"/>
      <c r="W105" s="27"/>
      <c r="X105" s="43"/>
      <c r="Y105" s="43"/>
    </row>
    <row r="106" spans="20:25">
      <c r="T106" s="37"/>
      <c r="U106" s="37"/>
      <c r="W106" s="27"/>
      <c r="X106" s="43"/>
      <c r="Y106" s="43"/>
    </row>
    <row r="107" spans="20:25">
      <c r="T107" s="37"/>
      <c r="U107" s="37"/>
      <c r="W107" s="27"/>
      <c r="X107" s="43"/>
      <c r="Y107" s="43"/>
    </row>
    <row r="108" spans="20:25">
      <c r="T108" s="37"/>
      <c r="U108" s="37"/>
      <c r="W108" s="27"/>
      <c r="X108" s="43"/>
      <c r="Y108" s="43"/>
    </row>
    <row r="109" spans="20:25">
      <c r="T109" s="37"/>
      <c r="U109" s="37"/>
      <c r="W109" s="27"/>
      <c r="X109" s="43"/>
      <c r="Y109" s="43"/>
    </row>
    <row r="110" spans="20:25">
      <c r="T110" s="37"/>
      <c r="U110" s="37"/>
      <c r="W110" s="27"/>
      <c r="X110" s="43"/>
      <c r="Y110" s="43"/>
    </row>
    <row r="111" spans="20:25">
      <c r="T111" s="37"/>
      <c r="U111" s="37"/>
      <c r="W111" s="27"/>
      <c r="X111" s="43"/>
      <c r="Y111" s="43"/>
    </row>
    <row r="112" spans="20:25">
      <c r="T112" s="37"/>
      <c r="U112" s="37"/>
      <c r="W112" s="27"/>
      <c r="X112" s="43"/>
      <c r="Y112" s="43"/>
    </row>
    <row r="113" spans="20:25">
      <c r="T113" s="37"/>
      <c r="U113" s="37"/>
      <c r="W113" s="27"/>
      <c r="X113" s="43"/>
      <c r="Y113" s="43"/>
    </row>
    <row r="114" spans="20:25">
      <c r="T114" s="37"/>
      <c r="U114" s="37"/>
      <c r="W114" s="27"/>
      <c r="X114" s="43"/>
      <c r="Y114" s="43"/>
    </row>
    <row r="115" spans="20:25">
      <c r="T115" s="37"/>
      <c r="U115" s="37"/>
      <c r="W115" s="27"/>
      <c r="X115" s="43"/>
      <c r="Y115" s="43"/>
    </row>
    <row r="116" spans="20:25">
      <c r="T116" s="37"/>
      <c r="U116" s="37"/>
      <c r="W116" s="27"/>
      <c r="X116" s="43"/>
      <c r="Y116" s="43"/>
    </row>
    <row r="117" spans="20:25">
      <c r="T117" s="37"/>
      <c r="U117" s="37"/>
      <c r="W117" s="27"/>
      <c r="X117" s="43"/>
      <c r="Y117" s="43"/>
    </row>
    <row r="118" spans="20:25">
      <c r="T118" s="37"/>
      <c r="U118" s="37"/>
      <c r="W118" s="27"/>
      <c r="X118" s="43"/>
      <c r="Y118" s="43"/>
    </row>
    <row r="119" spans="20:25">
      <c r="T119" s="37"/>
      <c r="U119" s="37"/>
      <c r="W119" s="27"/>
      <c r="X119" s="43"/>
      <c r="Y119" s="43"/>
    </row>
    <row r="120" spans="20:25">
      <c r="T120" s="37"/>
      <c r="U120" s="37"/>
      <c r="W120" s="27"/>
      <c r="X120" s="43"/>
      <c r="Y120" s="43"/>
    </row>
    <row r="121" spans="20:25">
      <c r="T121" s="37"/>
      <c r="U121" s="37"/>
      <c r="W121" s="27"/>
      <c r="X121" s="43"/>
      <c r="Y121" s="43"/>
    </row>
    <row r="122" spans="20:25">
      <c r="T122" s="37"/>
      <c r="U122" s="37"/>
      <c r="W122" s="27"/>
      <c r="X122" s="43"/>
      <c r="Y122" s="43"/>
    </row>
    <row r="123" spans="20:25">
      <c r="T123" s="37"/>
      <c r="U123" s="37"/>
      <c r="W123" s="27"/>
      <c r="X123" s="43"/>
      <c r="Y123" s="43"/>
    </row>
    <row r="124" spans="20:25">
      <c r="T124" s="37"/>
      <c r="U124" s="37"/>
      <c r="W124" s="27"/>
      <c r="X124" s="43"/>
      <c r="Y124" s="43"/>
    </row>
    <row r="125" spans="20:25">
      <c r="T125" s="37"/>
      <c r="U125" s="37"/>
      <c r="W125" s="27"/>
      <c r="X125" s="43"/>
      <c r="Y125" s="43"/>
    </row>
    <row r="126" spans="20:25">
      <c r="T126" s="37"/>
      <c r="U126" s="37"/>
      <c r="W126" s="27"/>
      <c r="X126" s="43"/>
      <c r="Y126" s="43"/>
    </row>
    <row r="127" spans="20:25">
      <c r="T127" s="37"/>
      <c r="U127" s="37"/>
      <c r="W127" s="27"/>
      <c r="X127" s="43"/>
      <c r="Y127" s="43"/>
    </row>
    <row r="128" spans="20:25">
      <c r="T128" s="37"/>
      <c r="U128" s="37"/>
      <c r="W128" s="27"/>
      <c r="X128" s="43"/>
      <c r="Y128" s="43"/>
    </row>
    <row r="129" spans="20:25">
      <c r="T129" s="37"/>
      <c r="U129" s="37"/>
      <c r="W129" s="27"/>
      <c r="X129" s="43"/>
      <c r="Y129" s="43"/>
    </row>
    <row r="130" spans="20:25">
      <c r="T130" s="37"/>
      <c r="U130" s="37"/>
      <c r="W130" s="27"/>
      <c r="X130" s="43"/>
      <c r="Y130" s="43"/>
    </row>
    <row r="131" spans="20:25">
      <c r="T131" s="37"/>
      <c r="U131" s="37"/>
      <c r="W131" s="27"/>
      <c r="X131" s="43"/>
      <c r="Y131" s="43"/>
    </row>
    <row r="132" spans="20:25">
      <c r="T132" s="37"/>
      <c r="U132" s="37"/>
      <c r="W132" s="27"/>
      <c r="X132" s="43"/>
      <c r="Y132" s="43"/>
    </row>
    <row r="133" spans="20:25">
      <c r="T133" s="37"/>
      <c r="U133" s="37"/>
      <c r="W133" s="27"/>
      <c r="X133" s="43"/>
      <c r="Y133" s="43"/>
    </row>
    <row r="134" spans="20:25">
      <c r="T134" s="37"/>
      <c r="U134" s="37"/>
      <c r="W134" s="27"/>
      <c r="X134" s="43"/>
      <c r="Y134" s="43"/>
    </row>
    <row r="135" spans="20:25">
      <c r="T135" s="37"/>
      <c r="U135" s="37"/>
      <c r="W135" s="27"/>
      <c r="X135" s="43"/>
      <c r="Y135" s="43"/>
    </row>
    <row r="136" spans="20:25">
      <c r="T136" s="37"/>
      <c r="U136" s="37"/>
      <c r="W136" s="27"/>
      <c r="X136" s="43"/>
      <c r="Y136" s="43"/>
    </row>
    <row r="137" spans="20:25">
      <c r="T137" s="37"/>
      <c r="U137" s="37"/>
      <c r="W137" s="27"/>
      <c r="X137" s="43"/>
      <c r="Y137" s="43"/>
    </row>
    <row r="138" spans="20:25">
      <c r="T138" s="37"/>
      <c r="U138" s="37"/>
      <c r="W138" s="27"/>
      <c r="X138" s="43"/>
      <c r="Y138" s="43"/>
    </row>
    <row r="139" spans="20:25">
      <c r="T139" s="37"/>
      <c r="U139" s="37"/>
      <c r="W139" s="27"/>
      <c r="X139" s="43"/>
      <c r="Y139" s="43"/>
    </row>
    <row r="140" spans="20:25">
      <c r="T140" s="37"/>
      <c r="U140" s="37"/>
      <c r="W140" s="27"/>
      <c r="X140" s="43"/>
      <c r="Y140" s="43"/>
    </row>
    <row r="141" spans="20:25">
      <c r="T141" s="37"/>
      <c r="U141" s="37"/>
      <c r="W141" s="27"/>
      <c r="X141" s="43"/>
      <c r="Y141" s="43"/>
    </row>
    <row r="142" spans="20:25">
      <c r="T142" s="37"/>
      <c r="U142" s="37"/>
      <c r="W142" s="27"/>
      <c r="X142" s="43"/>
      <c r="Y142" s="43"/>
    </row>
    <row r="143" spans="20:25">
      <c r="T143" s="37"/>
      <c r="U143" s="37"/>
      <c r="W143" s="27"/>
      <c r="X143" s="43"/>
      <c r="Y143" s="43"/>
    </row>
  </sheetData>
  <phoneticPr fontId="10" type="noConversion"/>
  <printOptions horizontalCentered="1"/>
  <pageMargins left="0" right="0" top="0.5" bottom="0.5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2"/>
  <sheetViews>
    <sheetView workbookViewId="0"/>
  </sheetViews>
  <sheetFormatPr defaultRowHeight="12.75"/>
  <sheetData>
    <row r="1" spans="1:1">
      <c r="A1">
        <v>-1</v>
      </c>
    </row>
    <row r="32" spans="1:1">
      <c r="A32" t="s">
        <v>15</v>
      </c>
    </row>
  </sheetData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 Kø plot</vt:lpstr>
      <vt:lpstr>Core Data</vt:lpstr>
      <vt:lpstr>' Kø plot'!Print_Area</vt:lpstr>
      <vt:lpstr>'Core Data'!Print_Area</vt:lpstr>
      <vt:lpstr>'Core Data'!Print_Titles</vt:lpstr>
    </vt:vector>
  </TitlesOfParts>
  <Company>OMNI Laboratories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Dunn</dc:creator>
  <cp:lastModifiedBy>Employee of</cp:lastModifiedBy>
  <cp:lastPrinted>2011-06-16T21:31:45Z</cp:lastPrinted>
  <dcterms:created xsi:type="dcterms:W3CDTF">1998-09-09T15:09:28Z</dcterms:created>
  <dcterms:modified xsi:type="dcterms:W3CDTF">2011-06-16T21:31:56Z</dcterms:modified>
</cp:coreProperties>
</file>